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ix-my.sharepoint.com/personal/luis_garcia_vaix_com/Documents/Escritorio/Ejercicios Resueltos/"/>
    </mc:Choice>
  </mc:AlternateContent>
  <xr:revisionPtr revIDLastSave="0" documentId="8_{71192C23-2E91-45E6-8D6A-CD599D3961DD}" xr6:coauthVersionLast="47" xr6:coauthVersionMax="47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F4" i="1" s="1"/>
  <c r="E5" i="1"/>
  <c r="F5" i="1" s="1"/>
  <c r="E6" i="1"/>
  <c r="F6" i="1" s="1"/>
  <c r="E7" i="1"/>
  <c r="F7" i="1" s="1"/>
  <c r="E8" i="1"/>
  <c r="F8" i="1" s="1"/>
  <c r="E9" i="1"/>
  <c r="F9" i="1" s="1"/>
  <c r="E3" i="1"/>
  <c r="F3" i="1" s="1"/>
  <c r="B11" i="1"/>
  <c r="G3" i="1" l="1"/>
  <c r="H3" i="1" s="1"/>
  <c r="J3" i="1" s="1"/>
  <c r="G9" i="1"/>
  <c r="H9" i="1" s="1"/>
  <c r="J9" i="1" s="1"/>
  <c r="I8" i="1"/>
  <c r="G7" i="1"/>
  <c r="H7" i="1" s="1"/>
  <c r="J7" i="1" s="1"/>
  <c r="I6" i="1"/>
  <c r="G5" i="1"/>
  <c r="H5" i="1" s="1"/>
  <c r="J5" i="1" s="1"/>
  <c r="G8" i="1"/>
  <c r="H8" i="1" s="1"/>
  <c r="J8" i="1" s="1"/>
  <c r="I7" i="1"/>
  <c r="G6" i="1"/>
  <c r="H6" i="1" s="1"/>
  <c r="J6" i="1" s="1"/>
  <c r="I5" i="1"/>
  <c r="I4" i="1"/>
  <c r="I3" i="1"/>
  <c r="I9" i="1"/>
  <c r="G4" i="1"/>
  <c r="H4" i="1" s="1"/>
  <c r="J4" i="1" s="1"/>
</calcChain>
</file>

<file path=xl/sharedStrings.xml><?xml version="1.0" encoding="utf-8"?>
<sst xmlns="http://schemas.openxmlformats.org/spreadsheetml/2006/main" count="24" uniqueCount="21">
  <si>
    <t>F. Elaboración</t>
  </si>
  <si>
    <t>Estado</t>
  </si>
  <si>
    <t>Pan Lactal 1/2 Kg</t>
  </si>
  <si>
    <t>Lomo 1 Kg</t>
  </si>
  <si>
    <t>Carne</t>
  </si>
  <si>
    <t>Lechuga mantecosa 1 Planta</t>
  </si>
  <si>
    <t>Leche descremada 1 Litro</t>
  </si>
  <si>
    <t>Verdura</t>
  </si>
  <si>
    <t>Langostinos 1/2 Kg</t>
  </si>
  <si>
    <t>Leche entera 1 Litro</t>
  </si>
  <si>
    <t>Peceto 1/2 Kg</t>
  </si>
  <si>
    <t>F. Vto.</t>
  </si>
  <si>
    <t>Marisco</t>
  </si>
  <si>
    <t>Tipo Producto</t>
  </si>
  <si>
    <t>Precio Lista</t>
  </si>
  <si>
    <t>Consideraciones</t>
  </si>
  <si>
    <t>Articulo</t>
  </si>
  <si>
    <t>DTO</t>
  </si>
  <si>
    <t>Valor FINAL</t>
  </si>
  <si>
    <t>Lácteo</t>
  </si>
  <si>
    <t>Fecha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</si>
</sst>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_ &quot;$&quot;\ * #,##0.00_ ;_ &quot;$&quot;\ * \-#,##0.00_ ;_ &quot;$&quot;\ * &quot;-&quot;??_ ;_ @_ "/>
  </numFmts>
  <fonts count="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18">
    <xf numFmtId="0" fontId="0" fillId="0" borderId="0" xfId="0"/>
    <xf numFmtId="170" fontId="0" fillId="0" borderId="0" xfId="1" applyFont="1"/>
    <xf numFmtId="0" fontId="0" fillId="0" borderId="1" xfId="0" applyBorder="1"/>
    <xf numFmtId="14" fontId="0" fillId="0" borderId="1" xfId="0" applyNumberFormat="1" applyBorder="1"/>
    <xf numFmtId="170" fontId="0" fillId="0" borderId="1" xfId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0" borderId="5" xfId="0" applyNumberFormat="1" applyBorder="1"/>
    <xf numFmtId="0" fontId="0" fillId="0" borderId="5" xfId="0" applyBorder="1"/>
    <xf numFmtId="170" fontId="0" fillId="0" borderId="5" xfId="1" applyFont="1" applyBorder="1"/>
    <xf numFmtId="170" fontId="0" fillId="0" borderId="1" xfId="0" applyNumberFormat="1" applyBorder="1"/>
    <xf numFmtId="170" fontId="0" fillId="0" borderId="5" xfId="0" applyNumberFormat="1" applyBorder="1"/>
    <xf numFmtId="0" fontId="0" fillId="0" borderId="6" xfId="0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12</xdr:row>
      <xdr:rowOff>0</xdr:rowOff>
    </xdr:from>
    <xdr:to>
      <xdr:col>9</xdr:col>
      <xdr:colOff>1200150</xdr:colOff>
      <xdr:row>47</xdr:row>
      <xdr:rowOff>28575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242A9167-2E85-4B62-9A8F-BA824873802B}"/>
            </a:ext>
          </a:extLst>
        </xdr:cNvPr>
        <xdr:cNvSpPr txBox="1">
          <a:spLocks noChangeArrowheads="1"/>
        </xdr:cNvSpPr>
      </xdr:nvSpPr>
      <xdr:spPr bwMode="auto">
        <a:xfrm>
          <a:off x="57150" y="1990725"/>
          <a:ext cx="10067925" cy="5695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A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Observaciones</a:t>
          </a: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1) F. Vto. (Fecha de Vencimiento): Deberá aparecer la fecha en la que vence el producto teniendo en cuenta lo siguiente:</a:t>
          </a:r>
        </a:p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* Si el tipo de producto es carne, la durabilidad del mismo es de 60 días (ya que se puede frisar)</a:t>
          </a:r>
        </a:p>
        <a:p>
          <a:pPr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* Si el tipo de producto es lácteo, el mismo tiene una duración de 1mes.</a:t>
          </a:r>
        </a:p>
        <a:p>
          <a:pPr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* Si el tipo de producto es marisco, se puede conservar por un tiempo de 3 meses (también se puede frisar)</a:t>
          </a:r>
        </a:p>
        <a:p>
          <a:pPr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* Si el tipo de producto es verdura, la misma dura medio mes.</a:t>
          </a:r>
        </a:p>
        <a:p>
          <a:pPr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  <a:p>
          <a:pPr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2)  DTO (Descuento) Deberá aparecer el importe que se le va a descontar sobre cada artículo sabiendo que:</a:t>
          </a:r>
        </a:p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* Si faltan menos de 5 días para que venza, será un 35%</a:t>
          </a:r>
        </a:p>
        <a:p>
          <a:pPr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* Si faltan más de 12 pero menos de 25, el descuento será del 4,5%</a:t>
          </a:r>
        </a:p>
        <a:p>
          <a:pPr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* Si faltan entre 5 y 12 días, el descuento será del 13%</a:t>
          </a:r>
        </a:p>
        <a:p>
          <a:pPr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* Si el producto está vencido, deberá aparecer Producto Vencido</a:t>
          </a:r>
        </a:p>
        <a:p>
          <a:pPr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* En cualquier otro caso, no corresponderá realizarle ningún descuento.</a:t>
          </a:r>
        </a:p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3) Valor FINAL: Es el importe que deberá pagar el cliente por la compra de dicho producto luego de efectuado el descuento correspondiente. Si el producto está vencido, deberá aparecer DAR BAJA</a:t>
          </a:r>
        </a:p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4) Estado: Indica la urgencia por vender el producto. Se deberá chequear que el mismo no se encuentre vencido (de estarlo indicar PRODUCTO VENCIDO). Sus valores pueden ser los siguientes: </a:t>
          </a:r>
        </a:p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* VENDER MUY URGENTE: Si al producto le falta menos de 2 días para vencer y es Carne</a:t>
          </a:r>
        </a:p>
        <a:p>
          <a:pPr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* VENDER URGENTE: Si al producto le falta entre 2 y 4 días para vencer y es Carne</a:t>
          </a:r>
        </a:p>
        <a:p>
          <a:pPr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* VENDER NORMALMENTE: Si al producto le faltan más de 4 días para vencer y es Carne</a:t>
          </a:r>
        </a:p>
        <a:p>
          <a:pPr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* CHEQUEAR RESPONSABLE: Si el producto no es Verdura y le faltan menos de 3 días para su vencimiento</a:t>
          </a:r>
        </a:p>
        <a:p>
          <a:pPr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* NO CONTEMPLADO: En cualquier otro caso</a:t>
          </a:r>
        </a:p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A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5) Consideraciones: A cargo del alumno. Deberá contener como mínimo 4 condicionales. Para su corrección es indispensable que el alumno indique (anote) que es lo que está solicitando para compararlo con lo que realizó en el condicional.</a:t>
          </a:r>
        </a:p>
        <a:p>
          <a:pPr algn="l" rtl="0">
            <a:defRPr sz="1000"/>
          </a:pPr>
          <a:endParaRPr lang="es-A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AR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Si el producto está vencido, deberá decir PRODUCTO VENCIDO; caso contrario si el valor final del producto supera los $1200 debera aparecer "Elevado"; si el valor es menor a $1200 pero mayor a $900 "Normal". SI está entre $900 y $500, "Estandar"; si el valor es menor a $500 pero mayor a $200 deberá aparecer "Bajo", en otro caso "Muy Bajo".</a:t>
          </a:r>
        </a:p>
        <a:p>
          <a:pPr algn="l" rtl="0">
            <a:defRPr sz="1000"/>
          </a:pPr>
          <a:endParaRPr lang="es-AR" sz="10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tabSelected="1" workbookViewId="0">
      <selection activeCell="O21" sqref="O21"/>
    </sheetView>
  </sheetViews>
  <sheetFormatPr baseColWidth="10" defaultRowHeight="12.75" x14ac:dyDescent="0.2"/>
  <cols>
    <col min="1" max="1" width="0.85546875" customWidth="1"/>
    <col min="2" max="2" width="25.42578125" bestFit="1" customWidth="1"/>
    <col min="3" max="3" width="15.42578125" bestFit="1" customWidth="1"/>
    <col min="4" max="4" width="13" bestFit="1" customWidth="1"/>
    <col min="5" max="5" width="15.42578125" bestFit="1" customWidth="1"/>
    <col min="6" max="6" width="10.140625" bestFit="1" customWidth="1"/>
    <col min="7" max="7" width="17" bestFit="1" customWidth="1"/>
    <col min="8" max="8" width="12.7109375" bestFit="1" customWidth="1"/>
    <col min="9" max="9" width="23.85546875" bestFit="1" customWidth="1"/>
    <col min="10" max="10" width="20.28515625" bestFit="1" customWidth="1"/>
  </cols>
  <sheetData>
    <row r="1" spans="2:10" ht="13.5" thickBot="1" x14ac:dyDescent="0.25"/>
    <row r="2" spans="2:10" ht="15" x14ac:dyDescent="0.25">
      <c r="B2" s="14" t="s">
        <v>16</v>
      </c>
      <c r="C2" s="15" t="s">
        <v>13</v>
      </c>
      <c r="D2" s="15" t="s">
        <v>14</v>
      </c>
      <c r="E2" s="15" t="s">
        <v>0</v>
      </c>
      <c r="F2" s="15" t="s">
        <v>11</v>
      </c>
      <c r="G2" s="15" t="s">
        <v>17</v>
      </c>
      <c r="H2" s="15" t="s">
        <v>18</v>
      </c>
      <c r="I2" s="15" t="s">
        <v>1</v>
      </c>
      <c r="J2" s="16" t="s">
        <v>15</v>
      </c>
    </row>
    <row r="3" spans="2:10" x14ac:dyDescent="0.2">
      <c r="B3" s="5" t="s">
        <v>2</v>
      </c>
      <c r="C3" s="2" t="s">
        <v>19</v>
      </c>
      <c r="D3" s="4">
        <v>150</v>
      </c>
      <c r="E3" s="3">
        <f ca="1">RANDBETWEEN(TODAY()-10,TODAY())</f>
        <v>44539</v>
      </c>
      <c r="F3" s="3">
        <f ca="1">IF(C3="Marisco",E3+90,IF(C3="Carne",E3+60,IF(C3="Lácteo",E3+30,E3+15)))</f>
        <v>44569</v>
      </c>
      <c r="G3" s="4">
        <f ca="1">IF(F3&gt;$B$11,IF((F3-$B$11)&lt;5,D3*35%,IF((F3-$B$11)&lt;12,D3*13%,IF((F3-$B$11)&lt;25,D3*4.5%,0))),"Producto Vencido")</f>
        <v>0</v>
      </c>
      <c r="H3" s="11">
        <f ca="1">IF(G3="Producto Vencido", "DAR BAJA",(D3-G3))</f>
        <v>150</v>
      </c>
      <c r="I3" s="2" t="str">
        <f ca="1">IF((F3&gt;$B$11),IF(C3="Carne",IF(F3-$B$11&lt;2,"VENDER MUY URGENTE",IF(F3-$B$11&lt;4,"VENDER URGENTE","VENDER NORMALMENTE")),IF(C3="Verdura",IF(F3-$B$11&lt;3,"CHEQUEAR RESPONSABLE","NO CONTEMPLADO"),"NO CONTEMPLADO")),"PODUCTO VENCIDO")</f>
        <v>NO CONTEMPLADO</v>
      </c>
      <c r="J3" s="6" t="str">
        <f ca="1">IF(H3="DAR BAJA", "PRODUCTO VENCIDO",IF(H3&gt;=1200,"Elevado",IF(H3&gt;=900,"Normal",IF(H3&gt;=500,"Estándar",IF(H3&gt;=200,"Bajo",IF(H3&gt;=200,"Bajo","Muy Bajo"))))))</f>
        <v>Muy Bajo</v>
      </c>
    </row>
    <row r="4" spans="2:10" x14ac:dyDescent="0.2">
      <c r="B4" s="5" t="s">
        <v>3</v>
      </c>
      <c r="C4" s="2" t="s">
        <v>4</v>
      </c>
      <c r="D4" s="4">
        <v>1250</v>
      </c>
      <c r="E4" s="3">
        <f t="shared" ref="E4:E9" ca="1" si="0">RANDBETWEEN(TODAY()-10,TODAY())</f>
        <v>44541</v>
      </c>
      <c r="F4" s="3">
        <f t="shared" ref="F4:F9" ca="1" si="1">IF(C4="Marisco",E4+90,IF(C4="Carne",E4+60,IF(C4="Lácteo",E4+30,E4+15)))</f>
        <v>44601</v>
      </c>
      <c r="G4" s="4">
        <f t="shared" ref="G4:G9" ca="1" si="2">IF(F4&gt;$B$11,IF((F4-$B$11)&lt;5,D4*35%,IF((F4-$B$11)&lt;12,D4*13%,IF((F4-$B$11)&lt;25,D4*4.5%,0))),"Producto Vencido")</f>
        <v>0</v>
      </c>
      <c r="H4" s="11">
        <f t="shared" ref="H4:H9" ca="1" si="3">IF(G4="Producto Vencido", "DAR BAJA",(D4-G4))</f>
        <v>1250</v>
      </c>
      <c r="I4" s="2" t="str">
        <f t="shared" ref="I4:I9" ca="1" si="4">IF((F4&gt;$B$11),IF(C4="Carne",IF(F4-$B$11&lt;2,"VENDER MUY URGENTE",IF(F4-$B$11&lt;4,"VENDER URGENTE","VENDER NORMALMENTE")),IF(C4="Verdura",IF(F4-$B$11&lt;3,"CHEQUEAR RESPONSABLE","NO CONTEMPLADO"),"NO CONTEMPLADO")),"PODUCTO VENCIDO")</f>
        <v>VENDER NORMALMENTE</v>
      </c>
      <c r="J4" s="6" t="str">
        <f t="shared" ref="J4:J9" ca="1" si="5">IF(H4="DAR BAJA", "PRODUCTO VENCIDO",IF(H4&gt;=1200,"Elevado",IF(H4&gt;=900,"Normal",IF(H4&gt;=500,"Estándar",IF(H4&gt;=200,"Bajo",IF(H4&gt;=200,"Bajo","Muy Bajo"))))))</f>
        <v>Elevado</v>
      </c>
    </row>
    <row r="5" spans="2:10" x14ac:dyDescent="0.2">
      <c r="B5" s="5" t="s">
        <v>6</v>
      </c>
      <c r="C5" s="2" t="s">
        <v>19</v>
      </c>
      <c r="D5" s="4">
        <v>100</v>
      </c>
      <c r="E5" s="3">
        <f t="shared" ca="1" si="0"/>
        <v>44544</v>
      </c>
      <c r="F5" s="3">
        <f t="shared" ca="1" si="1"/>
        <v>44574</v>
      </c>
      <c r="G5" s="4">
        <f t="shared" ca="1" si="2"/>
        <v>0</v>
      </c>
      <c r="H5" s="11">
        <f t="shared" ca="1" si="3"/>
        <v>100</v>
      </c>
      <c r="I5" s="2" t="str">
        <f t="shared" ca="1" si="4"/>
        <v>NO CONTEMPLADO</v>
      </c>
      <c r="J5" s="6" t="str">
        <f t="shared" ca="1" si="5"/>
        <v>Muy Bajo</v>
      </c>
    </row>
    <row r="6" spans="2:10" x14ac:dyDescent="0.2">
      <c r="B6" s="5" t="s">
        <v>5</v>
      </c>
      <c r="C6" s="2" t="s">
        <v>7</v>
      </c>
      <c r="D6" s="4">
        <v>65</v>
      </c>
      <c r="E6" s="3">
        <f t="shared" ca="1" si="0"/>
        <v>44543</v>
      </c>
      <c r="F6" s="3">
        <f t="shared" ca="1" si="1"/>
        <v>44558</v>
      </c>
      <c r="G6" s="4">
        <f t="shared" ca="1" si="2"/>
        <v>2.9249999999999998</v>
      </c>
      <c r="H6" s="11">
        <f t="shared" ca="1" si="3"/>
        <v>62.075000000000003</v>
      </c>
      <c r="I6" s="2" t="str">
        <f t="shared" ca="1" si="4"/>
        <v>NO CONTEMPLADO</v>
      </c>
      <c r="J6" s="6" t="str">
        <f t="shared" ca="1" si="5"/>
        <v>Muy Bajo</v>
      </c>
    </row>
    <row r="7" spans="2:10" x14ac:dyDescent="0.2">
      <c r="B7" s="5" t="s">
        <v>8</v>
      </c>
      <c r="C7" s="2" t="s">
        <v>12</v>
      </c>
      <c r="D7" s="4">
        <v>280</v>
      </c>
      <c r="E7" s="3">
        <f t="shared" ca="1" si="0"/>
        <v>44540</v>
      </c>
      <c r="F7" s="3">
        <f t="shared" ca="1" si="1"/>
        <v>44630</v>
      </c>
      <c r="G7" s="4">
        <f t="shared" ca="1" si="2"/>
        <v>0</v>
      </c>
      <c r="H7" s="11">
        <f t="shared" ca="1" si="3"/>
        <v>280</v>
      </c>
      <c r="I7" s="2" t="str">
        <f t="shared" ca="1" si="4"/>
        <v>NO CONTEMPLADO</v>
      </c>
      <c r="J7" s="6" t="str">
        <f t="shared" ca="1" si="5"/>
        <v>Bajo</v>
      </c>
    </row>
    <row r="8" spans="2:10" x14ac:dyDescent="0.2">
      <c r="B8" s="5" t="s">
        <v>9</v>
      </c>
      <c r="C8" s="2" t="s">
        <v>19</v>
      </c>
      <c r="D8" s="4">
        <v>105</v>
      </c>
      <c r="E8" s="3">
        <f t="shared" ca="1" si="0"/>
        <v>44542</v>
      </c>
      <c r="F8" s="3">
        <f t="shared" ca="1" si="1"/>
        <v>44572</v>
      </c>
      <c r="G8" s="4">
        <f t="shared" ca="1" si="2"/>
        <v>0</v>
      </c>
      <c r="H8" s="11">
        <f t="shared" ca="1" si="3"/>
        <v>105</v>
      </c>
      <c r="I8" s="2" t="str">
        <f t="shared" ca="1" si="4"/>
        <v>NO CONTEMPLADO</v>
      </c>
      <c r="J8" s="6" t="str">
        <f t="shared" ca="1" si="5"/>
        <v>Muy Bajo</v>
      </c>
    </row>
    <row r="9" spans="2:10" ht="13.5" thickBot="1" x14ac:dyDescent="0.25">
      <c r="B9" s="7" t="s">
        <v>10</v>
      </c>
      <c r="C9" s="9" t="s">
        <v>4</v>
      </c>
      <c r="D9" s="10">
        <v>480</v>
      </c>
      <c r="E9" s="8">
        <f t="shared" ca="1" si="0"/>
        <v>44538</v>
      </c>
      <c r="F9" s="8">
        <f t="shared" ca="1" si="1"/>
        <v>44598</v>
      </c>
      <c r="G9" s="10">
        <f t="shared" ca="1" si="2"/>
        <v>0</v>
      </c>
      <c r="H9" s="12">
        <f t="shared" ca="1" si="3"/>
        <v>480</v>
      </c>
      <c r="I9" s="9" t="str">
        <f t="shared" ca="1" si="4"/>
        <v>VENDER NORMALMENTE</v>
      </c>
      <c r="J9" s="13" t="str">
        <f t="shared" ca="1" si="5"/>
        <v>Bajo</v>
      </c>
    </row>
    <row r="10" spans="2:10" x14ac:dyDescent="0.2">
      <c r="D10" s="1"/>
    </row>
    <row r="11" spans="2:10" x14ac:dyDescent="0.2">
      <c r="B11" s="17">
        <f ca="1">TODAY()</f>
        <v>44544</v>
      </c>
      <c r="C11" t="s">
        <v>20</v>
      </c>
      <c r="D11" s="1"/>
    </row>
  </sheetData>
  <phoneticPr fontId="2" type="noConversion"/>
  <pageMargins left="0.75" right="0.75" top="1" bottom="1" header="0" footer="0"/>
  <pageSetup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VAIX Argentina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Mobile</dc:creator>
  <cp:lastModifiedBy>Waiver Picks</cp:lastModifiedBy>
  <dcterms:created xsi:type="dcterms:W3CDTF">2006-08-23T03:53:30Z</dcterms:created>
  <dcterms:modified xsi:type="dcterms:W3CDTF">2021-12-14T14:02:51Z</dcterms:modified>
</cp:coreProperties>
</file>